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10" windowHeight="8985" activeTab="0"/>
  </bookViews>
  <sheets>
    <sheet name="L3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<sst xmlns="http://schemas.openxmlformats.org/spreadsheetml/2006/main" count="90" uniqueCount="90">
  <si>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r>
      <t>DOMAINE :</t>
    </r>
    <r>
      <rPr>
        <sz val="11"/>
        <color indexed="8"/>
        <rFont val="Times New Roman"/>
        <family val="1"/>
      </rPr>
      <t xml:space="preserve"> Energie et Génie Thermique</t>
    </r>
  </si>
  <si>
    <t>LICENCE  PROFESSIONNELLE</t>
  </si>
  <si>
    <r>
      <t xml:space="preserve">Mention : </t>
    </r>
    <r>
      <rPr>
        <sz val="11"/>
        <color indexed="8"/>
        <rFont val="Times New Roman"/>
        <family val="1"/>
      </rPr>
      <t>Energie Renouvelables-Maitrise d'Energie</t>
    </r>
  </si>
  <si>
    <t>UE</t>
  </si>
  <si>
    <t>ENSEIGNEMENTS</t>
  </si>
  <si>
    <t>Heures</t>
  </si>
  <si>
    <t>CM</t>
  </si>
  <si>
    <t>TD</t>
  </si>
  <si>
    <t>TP</t>
  </si>
  <si>
    <t>ECTS</t>
  </si>
  <si>
    <t>SEMESTRE 5</t>
  </si>
  <si>
    <t>UE1</t>
  </si>
  <si>
    <t>Contexte général</t>
  </si>
  <si>
    <t>UE1.1</t>
  </si>
  <si>
    <t>Politique énergétique internationale, nationale et régionale</t>
  </si>
  <si>
    <t>UE2</t>
  </si>
  <si>
    <t>Les Energies Nouvelles</t>
  </si>
  <si>
    <t>UE1.2</t>
  </si>
  <si>
    <t>MDE - généralité</t>
  </si>
  <si>
    <t>UE3</t>
  </si>
  <si>
    <t xml:space="preserve">Maîtrise de l’énergie et Bâtiment (Génie climatique) </t>
  </si>
  <si>
    <t>UE4</t>
  </si>
  <si>
    <t>Management</t>
  </si>
  <si>
    <t>UE2.1</t>
  </si>
  <si>
    <t>Principes de base en électrotechnique et thermique</t>
  </si>
  <si>
    <t>UE5</t>
  </si>
  <si>
    <t>Langue vivante et communication</t>
  </si>
  <si>
    <t>UE2.2</t>
  </si>
  <si>
    <t>Les systèmes électriques</t>
  </si>
  <si>
    <t>Volume enseignement semestre 5 (par étudiant)</t>
  </si>
  <si>
    <t>UE2.3</t>
  </si>
  <si>
    <t>Les systèmes thermiques</t>
  </si>
  <si>
    <t>UE2.4</t>
  </si>
  <si>
    <t>Les systèmes en Recherche et Développement (R&amp;D)</t>
  </si>
  <si>
    <t>SEMESTRE 6</t>
  </si>
  <si>
    <t>UE6</t>
  </si>
  <si>
    <t>Les systèmes de production et de stockage</t>
  </si>
  <si>
    <t>UE2.5</t>
  </si>
  <si>
    <t>La mesure et métrologie</t>
  </si>
  <si>
    <t>UE7</t>
  </si>
  <si>
    <t>Ressources et Optimisation des systèmes énergétiques</t>
  </si>
  <si>
    <t>UE8</t>
  </si>
  <si>
    <t>UE3.1</t>
  </si>
  <si>
    <t>Notions de confort</t>
  </si>
  <si>
    <t>UE9</t>
  </si>
  <si>
    <t>UE3.2</t>
  </si>
  <si>
    <t>Conception thermique des bâtiments – composants</t>
  </si>
  <si>
    <t>UE10</t>
  </si>
  <si>
    <t>Encadrement de stage 16 semaines (560 heures par étudiant)</t>
  </si>
  <si>
    <t>UE3.3</t>
  </si>
  <si>
    <t>Energétique des bâtiments – RT 2005, Label, HQE …</t>
  </si>
  <si>
    <t>Volume enseignement semestre 6 (par étudiant)</t>
  </si>
  <si>
    <t>UE3.4</t>
  </si>
  <si>
    <t>Eco-habitat tropical insulaire : particularisme</t>
  </si>
  <si>
    <t>TOTAL L3</t>
  </si>
  <si>
    <t>UE4.1</t>
  </si>
  <si>
    <t>Politique publique des Energies Renouvelables</t>
  </si>
  <si>
    <t>UE4.2</t>
  </si>
  <si>
    <t>Droit commercial, droit des sociétés</t>
  </si>
  <si>
    <t>UE4.3</t>
  </si>
  <si>
    <t>gestion de l'entreprise</t>
  </si>
  <si>
    <t>UE4.4</t>
  </si>
  <si>
    <t>Gestion et conduite de projet</t>
  </si>
  <si>
    <t>UE4.5</t>
  </si>
  <si>
    <t>Outils de gestion comptable et financière –application aux ENR</t>
  </si>
  <si>
    <t>UE5.1</t>
  </si>
  <si>
    <t>anglais commercial et technique</t>
  </si>
  <si>
    <t>UE5.2</t>
  </si>
  <si>
    <t>Communication</t>
  </si>
  <si>
    <t>UE6.1</t>
  </si>
  <si>
    <t>Problématique du transport de l'énergie (en polynésie française)</t>
  </si>
  <si>
    <t>UE6.2</t>
  </si>
  <si>
    <t>Stockage de l'énergie et vecteur d'énergie</t>
  </si>
  <si>
    <t>UE6.3</t>
  </si>
  <si>
    <t>Système énergétique</t>
  </si>
  <si>
    <t>UE6.4</t>
  </si>
  <si>
    <t>Systèmes de production d'énergie hybride</t>
  </si>
  <si>
    <t>UE7.1</t>
  </si>
  <si>
    <t>Météorologie, Ressources Solaire, Eolienne et Hydrolienne</t>
  </si>
  <si>
    <t>UE7.2</t>
  </si>
  <si>
    <t>Méthode d'évaluation du potentiel énergétique</t>
  </si>
  <si>
    <t>UE7.3</t>
  </si>
  <si>
    <t>Gestion de l’énergie (tarification, MDE, …)</t>
  </si>
  <si>
    <t>Maîtrise de l’énergie et Procédérs Industriels</t>
  </si>
  <si>
    <t>UE8.1</t>
  </si>
  <si>
    <t>Installation et Maintenance</t>
  </si>
  <si>
    <t>UE8.2</t>
  </si>
  <si>
    <t xml:space="preserve">Audit énergétique </t>
  </si>
  <si>
    <t>Encadrement projet tutoré (120 heures par étudiant)</t>
  </si>
  <si>
    <t>mise à jour : 09 juin 2013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</si>
</sst>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Arial"/>
      <family val="2"/>
    </font>
    <font>
      <i/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8" borderId="13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8" borderId="10" xfId="0" applyFont="1" applyFill="1" applyBorder="1" applyAlignment="1">
      <alignment horizontal="center" vertical="center" textRotation="90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left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justify" vertical="center"/>
    </xf>
    <xf numFmtId="0" fontId="26" fillId="0" borderId="14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left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left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textRotation="90"/>
    </xf>
    <xf numFmtId="0" fontId="25" fillId="8" borderId="1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left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7" fillId="20" borderId="22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left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7" fillId="8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27" fillId="8" borderId="19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438150</xdr:colOff>
      <xdr:row>6</xdr:row>
      <xdr:rowOff>180975</xdr:rowOff>
    </xdr:to>
    <xdr:pic>
      <xdr:nvPicPr>
        <xdr:cNvPr id="1" name="Picture 5" descr="Universit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609600" cy="904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I3" sqref="I3"/>
    </sheetView>
  </sheetViews>
  <sheetFormatPr defaultColWidth="11.421875" defaultRowHeight="12.75"/>
  <cols>
    <col min="1" max="1" width="3.28125" style="0" bestFit="1" customWidth="1"/>
    <col min="2" max="2" width="7.00390625" style="76" customWidth="1"/>
    <col min="3" max="3" width="47.140625" style="7" customWidth="1"/>
    <col min="4" max="4" width="6.7109375" style="1" bestFit="1" customWidth="1"/>
    <col min="5" max="7" width="5.7109375" style="1" customWidth="1"/>
    <col min="8" max="8" width="5.57421875" style="1" bestFit="1" customWidth="1"/>
  </cols>
  <sheetData>
    <row r="2" spans="2:3" ht="12.75">
      <c r="B2"/>
      <c r="C2"/>
    </row>
    <row r="3" spans="2:3" ht="15">
      <c r="B3"/>
      <c r="C3" s="2" t="s">
        <v>0</v>
      </c>
    </row>
    <row r="4" spans="2:3" ht="14.25">
      <c r="B4"/>
      <c r="C4" s="3"/>
    </row>
    <row r="5" spans="2:3" ht="14.25">
      <c r="B5"/>
      <c r="C5" s="4" t="s">
        <v>1</v>
      </c>
    </row>
    <row r="6" spans="2:3" ht="15">
      <c r="B6"/>
      <c r="C6" s="4" t="s">
        <v>2</v>
      </c>
    </row>
    <row r="7" spans="2:3" ht="14.25">
      <c r="B7"/>
      <c r="C7" s="5"/>
    </row>
    <row r="8" spans="1:3" ht="12.75">
      <c r="A8" s="6"/>
      <c r="B8" s="7"/>
      <c r="C8" s="77" t="s">
        <v>89</v>
      </c>
    </row>
    <row r="10" spans="1:8" s="12" customFormat="1" ht="12.75">
      <c r="A10" s="8"/>
      <c r="B10" s="8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1" t="s">
        <v>9</v>
      </c>
    </row>
    <row r="11" spans="1:8" s="12" customFormat="1" ht="13.5" customHeight="1">
      <c r="A11" s="13" t="s">
        <v>10</v>
      </c>
      <c r="B11" s="14" t="s">
        <v>11</v>
      </c>
      <c r="C11" s="15" t="s">
        <v>12</v>
      </c>
      <c r="D11" s="16">
        <f>SUM(D12:D13)</f>
        <v>27</v>
      </c>
      <c r="E11" s="16">
        <f>SUM(E12:E13)</f>
        <v>18</v>
      </c>
      <c r="F11" s="16">
        <f>SUM(F12:F13)</f>
        <v>9</v>
      </c>
      <c r="G11" s="16">
        <f>SUM(G12:G13)</f>
        <v>0</v>
      </c>
      <c r="H11" s="16">
        <f>SUM(H12:H13)</f>
        <v>3</v>
      </c>
    </row>
    <row r="12" spans="1:8" s="12" customFormat="1" ht="13.5" customHeight="1">
      <c r="A12" s="18"/>
      <c r="B12" s="19" t="s">
        <v>13</v>
      </c>
      <c r="C12" s="20" t="s">
        <v>14</v>
      </c>
      <c r="D12" s="17">
        <v>9</v>
      </c>
      <c r="E12" s="17">
        <v>9</v>
      </c>
      <c r="F12" s="17">
        <v>0</v>
      </c>
      <c r="G12" s="17">
        <v>0</v>
      </c>
      <c r="H12" s="17">
        <v>1</v>
      </c>
    </row>
    <row r="13" spans="1:8" s="12" customFormat="1" ht="14.25" customHeight="1">
      <c r="A13" s="18"/>
      <c r="B13" s="19" t="s">
        <v>17</v>
      </c>
      <c r="C13" s="21" t="s">
        <v>18</v>
      </c>
      <c r="D13" s="22">
        <v>18</v>
      </c>
      <c r="E13" s="22">
        <v>9</v>
      </c>
      <c r="F13" s="22">
        <v>9</v>
      </c>
      <c r="G13" s="22">
        <v>0</v>
      </c>
      <c r="H13" s="22">
        <v>2</v>
      </c>
    </row>
    <row r="14" spans="1:8" s="26" customFormat="1" ht="13.5" customHeight="1">
      <c r="A14" s="18"/>
      <c r="B14" s="23" t="s">
        <v>15</v>
      </c>
      <c r="C14" s="24" t="s">
        <v>16</v>
      </c>
      <c r="D14" s="25">
        <f>SUM(D15:D19)</f>
        <v>93</v>
      </c>
      <c r="E14" s="25">
        <f>SUM(E15:E19)</f>
        <v>43</v>
      </c>
      <c r="F14" s="25">
        <f>SUM(F15:F19)</f>
        <v>35</v>
      </c>
      <c r="G14" s="25">
        <f>SUM(G15:G19)</f>
        <v>18</v>
      </c>
      <c r="H14" s="25">
        <f>SUM(H15:H19)</f>
        <v>10</v>
      </c>
    </row>
    <row r="15" spans="1:8" s="26" customFormat="1" ht="12" customHeight="1">
      <c r="A15" s="18"/>
      <c r="B15" s="27" t="s">
        <v>23</v>
      </c>
      <c r="C15" s="28" t="s">
        <v>24</v>
      </c>
      <c r="D15" s="29">
        <v>18</v>
      </c>
      <c r="E15" s="30">
        <v>9</v>
      </c>
      <c r="F15" s="30">
        <v>9</v>
      </c>
      <c r="G15" s="30">
        <v>0</v>
      </c>
      <c r="H15" s="30">
        <v>2</v>
      </c>
    </row>
    <row r="16" spans="1:8" s="26" customFormat="1" ht="12" customHeight="1">
      <c r="A16" s="18"/>
      <c r="B16" s="27" t="s">
        <v>27</v>
      </c>
      <c r="C16" s="20" t="s">
        <v>28</v>
      </c>
      <c r="D16" s="29">
        <v>21</v>
      </c>
      <c r="E16" s="30">
        <v>12</v>
      </c>
      <c r="F16" s="30">
        <v>12</v>
      </c>
      <c r="G16" s="30">
        <v>0</v>
      </c>
      <c r="H16" s="30">
        <v>2.5</v>
      </c>
    </row>
    <row r="17" spans="1:8" s="26" customFormat="1" ht="12" customHeight="1">
      <c r="A17" s="18"/>
      <c r="B17" s="27" t="s">
        <v>30</v>
      </c>
      <c r="C17" s="20" t="s">
        <v>31</v>
      </c>
      <c r="D17" s="29">
        <v>21</v>
      </c>
      <c r="E17" s="30">
        <v>10</v>
      </c>
      <c r="F17" s="30">
        <v>11</v>
      </c>
      <c r="G17" s="30">
        <v>0</v>
      </c>
      <c r="H17" s="30">
        <v>2.5</v>
      </c>
    </row>
    <row r="18" spans="1:8" s="26" customFormat="1" ht="12" customHeight="1">
      <c r="A18" s="18"/>
      <c r="B18" s="27" t="s">
        <v>32</v>
      </c>
      <c r="C18" s="28" t="s">
        <v>33</v>
      </c>
      <c r="D18" s="33">
        <v>12</v>
      </c>
      <c r="E18" s="34">
        <v>9</v>
      </c>
      <c r="F18" s="34">
        <v>3</v>
      </c>
      <c r="G18" s="34">
        <v>0</v>
      </c>
      <c r="H18" s="34">
        <v>1</v>
      </c>
    </row>
    <row r="19" spans="1:8" s="26" customFormat="1" ht="12" customHeight="1">
      <c r="A19" s="18"/>
      <c r="B19" s="27" t="s">
        <v>37</v>
      </c>
      <c r="C19" s="28" t="s">
        <v>38</v>
      </c>
      <c r="D19" s="35">
        <v>21</v>
      </c>
      <c r="E19" s="30">
        <v>3</v>
      </c>
      <c r="F19" s="30">
        <v>0</v>
      </c>
      <c r="G19" s="30">
        <v>18</v>
      </c>
      <c r="H19" s="30">
        <v>2</v>
      </c>
    </row>
    <row r="20" spans="1:8" s="26" customFormat="1" ht="13.5" customHeight="1">
      <c r="A20" s="18"/>
      <c r="B20" s="36" t="s">
        <v>19</v>
      </c>
      <c r="C20" s="37" t="s">
        <v>20</v>
      </c>
      <c r="D20" s="38">
        <f>SUM(D21:D24)</f>
        <v>66</v>
      </c>
      <c r="E20" s="38">
        <f>SUM(E21:E24)</f>
        <v>33</v>
      </c>
      <c r="F20" s="38">
        <f>SUM(F21:F24)</f>
        <v>30</v>
      </c>
      <c r="G20" s="38">
        <f>SUM(G21:G24)</f>
        <v>3</v>
      </c>
      <c r="H20" s="38">
        <f>SUM(H21:H24)</f>
        <v>7</v>
      </c>
    </row>
    <row r="21" spans="1:8" s="26" customFormat="1" ht="12" customHeight="1">
      <c r="A21" s="18"/>
      <c r="B21" s="39" t="s">
        <v>42</v>
      </c>
      <c r="C21" s="40" t="s">
        <v>43</v>
      </c>
      <c r="D21" s="35">
        <v>18</v>
      </c>
      <c r="E21" s="41">
        <v>9</v>
      </c>
      <c r="F21" s="41">
        <v>9</v>
      </c>
      <c r="G21" s="41">
        <v>0</v>
      </c>
      <c r="H21" s="41">
        <v>2</v>
      </c>
    </row>
    <row r="22" spans="1:8" s="26" customFormat="1" ht="12" customHeight="1">
      <c r="A22" s="18"/>
      <c r="B22" s="39" t="s">
        <v>45</v>
      </c>
      <c r="C22" s="40" t="s">
        <v>46</v>
      </c>
      <c r="D22" s="35">
        <v>18</v>
      </c>
      <c r="E22" s="41">
        <v>9</v>
      </c>
      <c r="F22" s="41">
        <v>9</v>
      </c>
      <c r="G22" s="41">
        <v>0</v>
      </c>
      <c r="H22" s="41">
        <v>2</v>
      </c>
    </row>
    <row r="23" spans="1:8" s="26" customFormat="1" ht="12" customHeight="1">
      <c r="A23" s="18"/>
      <c r="B23" s="39" t="s">
        <v>49</v>
      </c>
      <c r="C23" s="40" t="s">
        <v>50</v>
      </c>
      <c r="D23" s="35">
        <v>18</v>
      </c>
      <c r="E23" s="41">
        <v>9</v>
      </c>
      <c r="F23" s="41">
        <v>6</v>
      </c>
      <c r="G23" s="41">
        <v>3</v>
      </c>
      <c r="H23" s="41">
        <v>2</v>
      </c>
    </row>
    <row r="24" spans="1:8" s="26" customFormat="1" ht="12" customHeight="1">
      <c r="A24" s="18"/>
      <c r="B24" s="39" t="s">
        <v>52</v>
      </c>
      <c r="C24" s="40" t="s">
        <v>53</v>
      </c>
      <c r="D24" s="35">
        <v>12</v>
      </c>
      <c r="E24" s="41">
        <v>6</v>
      </c>
      <c r="F24" s="41">
        <v>6</v>
      </c>
      <c r="G24" s="41">
        <v>0</v>
      </c>
      <c r="H24" s="41">
        <v>1</v>
      </c>
    </row>
    <row r="25" spans="1:8" s="26" customFormat="1" ht="13.5" customHeight="1">
      <c r="A25" s="18"/>
      <c r="B25" s="23" t="s">
        <v>21</v>
      </c>
      <c r="C25" s="15" t="s">
        <v>22</v>
      </c>
      <c r="D25" s="16">
        <f>SUM(D26:D30)</f>
        <v>84</v>
      </c>
      <c r="E25" s="16">
        <f>SUM(E26:E30)</f>
        <v>42</v>
      </c>
      <c r="F25" s="16">
        <f>SUM(F26:F30)</f>
        <v>42</v>
      </c>
      <c r="G25" s="16">
        <f>SUM(G26:G30)</f>
        <v>0</v>
      </c>
      <c r="H25" s="16">
        <f>SUM(H26:H30)</f>
        <v>7</v>
      </c>
    </row>
    <row r="26" spans="1:8" s="26" customFormat="1" ht="12" customHeight="1">
      <c r="A26" s="18"/>
      <c r="B26" s="44" t="s">
        <v>55</v>
      </c>
      <c r="C26" s="28" t="s">
        <v>56</v>
      </c>
      <c r="D26" s="35">
        <v>12</v>
      </c>
      <c r="E26" s="41">
        <v>6</v>
      </c>
      <c r="F26" s="41">
        <v>6</v>
      </c>
      <c r="G26" s="22">
        <v>0</v>
      </c>
      <c r="H26" s="22">
        <v>1</v>
      </c>
    </row>
    <row r="27" spans="1:8" s="26" customFormat="1" ht="12" customHeight="1">
      <c r="A27" s="18"/>
      <c r="B27" s="44" t="s">
        <v>57</v>
      </c>
      <c r="C27" s="45" t="s">
        <v>58</v>
      </c>
      <c r="D27" s="46">
        <v>18</v>
      </c>
      <c r="E27" s="30">
        <v>9</v>
      </c>
      <c r="F27" s="30">
        <v>9</v>
      </c>
      <c r="G27" s="30">
        <v>0</v>
      </c>
      <c r="H27" s="30">
        <v>1</v>
      </c>
    </row>
    <row r="28" spans="1:8" s="26" customFormat="1" ht="12" customHeight="1">
      <c r="A28" s="18"/>
      <c r="B28" s="44" t="s">
        <v>59</v>
      </c>
      <c r="C28" s="45" t="s">
        <v>60</v>
      </c>
      <c r="D28" s="46">
        <v>18</v>
      </c>
      <c r="E28" s="30">
        <v>9</v>
      </c>
      <c r="F28" s="30">
        <v>9</v>
      </c>
      <c r="G28" s="30">
        <v>0</v>
      </c>
      <c r="H28" s="30">
        <v>1</v>
      </c>
    </row>
    <row r="29" spans="1:8" s="26" customFormat="1" ht="12" customHeight="1">
      <c r="A29" s="18"/>
      <c r="B29" s="44" t="s">
        <v>61</v>
      </c>
      <c r="C29" s="45" t="s">
        <v>62</v>
      </c>
      <c r="D29" s="46">
        <v>18</v>
      </c>
      <c r="E29" s="30">
        <v>9</v>
      </c>
      <c r="F29" s="30">
        <v>9</v>
      </c>
      <c r="G29" s="30">
        <v>0</v>
      </c>
      <c r="H29" s="30">
        <v>2</v>
      </c>
    </row>
    <row r="30" spans="1:8" s="26" customFormat="1" ht="12" customHeight="1">
      <c r="A30" s="18"/>
      <c r="B30" s="44" t="s">
        <v>63</v>
      </c>
      <c r="C30" s="45" t="s">
        <v>64</v>
      </c>
      <c r="D30" s="46">
        <v>18</v>
      </c>
      <c r="E30" s="30">
        <v>9</v>
      </c>
      <c r="F30" s="30">
        <v>9</v>
      </c>
      <c r="G30" s="30">
        <v>0</v>
      </c>
      <c r="H30" s="30">
        <v>2</v>
      </c>
    </row>
    <row r="31" spans="1:8" s="26" customFormat="1" ht="13.5" customHeight="1">
      <c r="A31" s="18"/>
      <c r="B31" s="23" t="s">
        <v>25</v>
      </c>
      <c r="C31" s="47" t="s">
        <v>26</v>
      </c>
      <c r="D31" s="48">
        <f>D32+D33</f>
        <v>33</v>
      </c>
      <c r="E31" s="48">
        <f>E32+E33</f>
        <v>16</v>
      </c>
      <c r="F31" s="48">
        <f>F32+F33</f>
        <v>17</v>
      </c>
      <c r="G31" s="48">
        <f>G32+G33</f>
        <v>0</v>
      </c>
      <c r="H31" s="48">
        <f>H32+H33</f>
        <v>3</v>
      </c>
    </row>
    <row r="32" spans="1:8" s="26" customFormat="1" ht="12" customHeight="1">
      <c r="A32" s="18"/>
      <c r="B32" s="49" t="s">
        <v>65</v>
      </c>
      <c r="C32" s="28" t="s">
        <v>66</v>
      </c>
      <c r="D32" s="50">
        <v>24</v>
      </c>
      <c r="E32" s="30">
        <v>12</v>
      </c>
      <c r="F32" s="30">
        <v>12</v>
      </c>
      <c r="G32" s="30">
        <v>0</v>
      </c>
      <c r="H32" s="30">
        <v>2</v>
      </c>
    </row>
    <row r="33" spans="1:8" s="26" customFormat="1" ht="12" customHeight="1">
      <c r="A33" s="18"/>
      <c r="B33" s="49" t="s">
        <v>67</v>
      </c>
      <c r="C33" s="28" t="s">
        <v>68</v>
      </c>
      <c r="D33" s="50">
        <v>9</v>
      </c>
      <c r="E33" s="51">
        <v>4</v>
      </c>
      <c r="F33" s="51">
        <v>5</v>
      </c>
      <c r="G33" s="51">
        <v>0</v>
      </c>
      <c r="H33" s="51">
        <v>1</v>
      </c>
    </row>
    <row r="34" spans="1:8" s="26" customFormat="1" ht="13.5" customHeight="1">
      <c r="A34" s="52"/>
      <c r="B34" s="53"/>
      <c r="C34" s="54" t="s">
        <v>29</v>
      </c>
      <c r="D34" s="55">
        <f>D11+D14+D20+D25+D31</f>
        <v>303</v>
      </c>
      <c r="E34" s="55">
        <f>E11+E14+E20+E25+E31</f>
        <v>152</v>
      </c>
      <c r="F34" s="55">
        <f>F11+F14+F20+F25+F31</f>
        <v>133</v>
      </c>
      <c r="G34" s="55">
        <f>G11+G14+G20+G25+G31</f>
        <v>21</v>
      </c>
      <c r="H34" s="55">
        <f>H11+H14+H20+H25+H31</f>
        <v>30</v>
      </c>
    </row>
    <row r="35" spans="1:8" s="26" customFormat="1" ht="6" customHeight="1">
      <c r="A35" s="56"/>
      <c r="B35" s="31"/>
      <c r="C35" s="32"/>
      <c r="D35" s="32"/>
      <c r="E35" s="32"/>
      <c r="F35" s="32"/>
      <c r="G35" s="32"/>
      <c r="H35" s="32"/>
    </row>
    <row r="36" spans="1:8" s="26" customFormat="1" ht="13.5" customHeight="1">
      <c r="A36" s="13" t="s">
        <v>34</v>
      </c>
      <c r="B36" s="23" t="s">
        <v>35</v>
      </c>
      <c r="C36" s="15" t="s">
        <v>36</v>
      </c>
      <c r="D36" s="16">
        <f>SUM(D37:D40)</f>
        <v>65</v>
      </c>
      <c r="E36" s="16">
        <f>SUM(E37:E40)</f>
        <v>32</v>
      </c>
      <c r="F36" s="16">
        <f>SUM(F37:F40)</f>
        <v>22</v>
      </c>
      <c r="G36" s="16">
        <f>SUM(G37:G40)</f>
        <v>6</v>
      </c>
      <c r="H36" s="16">
        <f>SUM(H37:H40)</f>
        <v>6</v>
      </c>
    </row>
    <row r="37" spans="1:8" s="26" customFormat="1" ht="12" customHeight="1">
      <c r="A37" s="18"/>
      <c r="B37" s="27" t="s">
        <v>69</v>
      </c>
      <c r="C37" s="20" t="s">
        <v>70</v>
      </c>
      <c r="D37" s="29">
        <v>9</v>
      </c>
      <c r="E37" s="30">
        <v>9</v>
      </c>
      <c r="F37" s="30">
        <v>0</v>
      </c>
      <c r="G37" s="30">
        <v>0</v>
      </c>
      <c r="H37" s="30">
        <v>1</v>
      </c>
    </row>
    <row r="38" spans="1:8" s="26" customFormat="1" ht="12" customHeight="1">
      <c r="A38" s="18"/>
      <c r="B38" s="27" t="s">
        <v>71</v>
      </c>
      <c r="C38" s="20" t="s">
        <v>72</v>
      </c>
      <c r="D38" s="29">
        <v>21</v>
      </c>
      <c r="E38" s="30">
        <v>9</v>
      </c>
      <c r="F38" s="30">
        <v>9</v>
      </c>
      <c r="G38" s="30">
        <v>3</v>
      </c>
      <c r="H38" s="30">
        <v>2</v>
      </c>
    </row>
    <row r="39" spans="1:8" s="26" customFormat="1" ht="12" customHeight="1">
      <c r="A39" s="18"/>
      <c r="B39" s="27" t="s">
        <v>73</v>
      </c>
      <c r="C39" s="40" t="s">
        <v>74</v>
      </c>
      <c r="D39" s="29">
        <v>21</v>
      </c>
      <c r="E39" s="30">
        <v>9</v>
      </c>
      <c r="F39" s="30">
        <v>9</v>
      </c>
      <c r="G39" s="30">
        <v>3</v>
      </c>
      <c r="H39" s="51">
        <v>2</v>
      </c>
    </row>
    <row r="40" spans="1:8" s="26" customFormat="1" ht="12" customHeight="1">
      <c r="A40" s="18"/>
      <c r="B40" s="27" t="s">
        <v>75</v>
      </c>
      <c r="C40" s="40" t="s">
        <v>76</v>
      </c>
      <c r="D40" s="57">
        <v>14</v>
      </c>
      <c r="E40" s="30">
        <v>5</v>
      </c>
      <c r="F40" s="30">
        <v>4</v>
      </c>
      <c r="G40" s="30">
        <v>0</v>
      </c>
      <c r="H40" s="58">
        <v>1</v>
      </c>
    </row>
    <row r="41" spans="1:8" s="26" customFormat="1" ht="13.5" customHeight="1">
      <c r="A41" s="18"/>
      <c r="B41" s="23" t="s">
        <v>39</v>
      </c>
      <c r="C41" s="59" t="s">
        <v>40</v>
      </c>
      <c r="D41" s="16">
        <f>SUM(D42:D44)</f>
        <v>27</v>
      </c>
      <c r="E41" s="16">
        <f>SUM(E43:E44)</f>
        <v>9</v>
      </c>
      <c r="F41" s="16">
        <f>SUM(F43:F44)</f>
        <v>6</v>
      </c>
      <c r="G41" s="16">
        <f>SUM(G43:G44)</f>
        <v>3</v>
      </c>
      <c r="H41" s="16">
        <f>SUM(H42:H44)</f>
        <v>3</v>
      </c>
    </row>
    <row r="42" spans="1:8" s="26" customFormat="1" ht="12" customHeight="1">
      <c r="A42" s="18"/>
      <c r="B42" s="60" t="s">
        <v>77</v>
      </c>
      <c r="C42" s="61" t="s">
        <v>78</v>
      </c>
      <c r="D42" s="50">
        <v>9</v>
      </c>
      <c r="E42" s="22">
        <v>5</v>
      </c>
      <c r="F42" s="22">
        <v>4</v>
      </c>
      <c r="G42" s="22">
        <v>0</v>
      </c>
      <c r="H42" s="22">
        <v>1</v>
      </c>
    </row>
    <row r="43" spans="1:8" s="26" customFormat="1" ht="12" customHeight="1">
      <c r="A43" s="18"/>
      <c r="B43" s="60" t="s">
        <v>79</v>
      </c>
      <c r="C43" s="40" t="s">
        <v>80</v>
      </c>
      <c r="D43" s="57">
        <v>9</v>
      </c>
      <c r="E43" s="30">
        <v>4</v>
      </c>
      <c r="F43" s="30">
        <v>2</v>
      </c>
      <c r="G43" s="30">
        <v>3</v>
      </c>
      <c r="H43" s="58">
        <v>1</v>
      </c>
    </row>
    <row r="44" spans="1:8" s="26" customFormat="1" ht="12" customHeight="1">
      <c r="A44" s="18"/>
      <c r="B44" s="60" t="s">
        <v>81</v>
      </c>
      <c r="C44" s="40" t="s">
        <v>82</v>
      </c>
      <c r="D44" s="57">
        <v>9</v>
      </c>
      <c r="E44" s="30">
        <v>5</v>
      </c>
      <c r="F44" s="30">
        <v>4</v>
      </c>
      <c r="G44" s="30">
        <v>0</v>
      </c>
      <c r="H44" s="58">
        <v>1</v>
      </c>
    </row>
    <row r="45" spans="1:8" s="26" customFormat="1" ht="13.5" customHeight="1">
      <c r="A45" s="18"/>
      <c r="B45" s="23" t="s">
        <v>41</v>
      </c>
      <c r="C45" s="59" t="s">
        <v>83</v>
      </c>
      <c r="D45" s="16">
        <f>SUM(D46:D47)</f>
        <v>42</v>
      </c>
      <c r="E45" s="16">
        <f>SUM(E46:E47)</f>
        <v>18</v>
      </c>
      <c r="F45" s="16">
        <f>SUM(F46:F47)</f>
        <v>18</v>
      </c>
      <c r="G45" s="16">
        <f>SUM(G46:G47)</f>
        <v>6</v>
      </c>
      <c r="H45" s="16">
        <f>SUM(H46:H47)</f>
        <v>4</v>
      </c>
    </row>
    <row r="46" spans="1:8" s="26" customFormat="1" ht="12" customHeight="1">
      <c r="A46" s="18"/>
      <c r="B46" s="39" t="s">
        <v>84</v>
      </c>
      <c r="C46" s="40" t="s">
        <v>85</v>
      </c>
      <c r="D46" s="57">
        <v>21</v>
      </c>
      <c r="E46" s="30">
        <v>9</v>
      </c>
      <c r="F46" s="30">
        <v>9</v>
      </c>
      <c r="G46" s="62">
        <v>3</v>
      </c>
      <c r="H46" s="30">
        <v>2</v>
      </c>
    </row>
    <row r="47" spans="1:8" s="26" customFormat="1" ht="12" customHeight="1">
      <c r="A47" s="18"/>
      <c r="B47" s="39" t="s">
        <v>86</v>
      </c>
      <c r="C47" s="40" t="s">
        <v>87</v>
      </c>
      <c r="D47" s="57">
        <v>21</v>
      </c>
      <c r="E47" s="30">
        <v>9</v>
      </c>
      <c r="F47" s="30">
        <v>9</v>
      </c>
      <c r="G47" s="62">
        <v>3</v>
      </c>
      <c r="H47" s="30">
        <v>2</v>
      </c>
    </row>
    <row r="48" spans="1:8" s="26" customFormat="1" ht="13.5" customHeight="1">
      <c r="A48" s="18"/>
      <c r="B48" s="63" t="s">
        <v>44</v>
      </c>
      <c r="C48" s="64" t="s">
        <v>88</v>
      </c>
      <c r="D48" s="65">
        <v>24</v>
      </c>
      <c r="E48" s="66">
        <v>0</v>
      </c>
      <c r="F48" s="66">
        <v>24</v>
      </c>
      <c r="G48" s="66">
        <v>0</v>
      </c>
      <c r="H48" s="66">
        <v>5</v>
      </c>
    </row>
    <row r="49" spans="1:8" s="26" customFormat="1" ht="13.5" customHeight="1">
      <c r="A49" s="18"/>
      <c r="B49" s="67" t="s">
        <v>47</v>
      </c>
      <c r="C49" s="64" t="s">
        <v>48</v>
      </c>
      <c r="D49" s="25">
        <v>39</v>
      </c>
      <c r="E49" s="68">
        <v>0</v>
      </c>
      <c r="F49" s="68">
        <v>39</v>
      </c>
      <c r="G49" s="68">
        <v>0</v>
      </c>
      <c r="H49" s="68">
        <v>12</v>
      </c>
    </row>
    <row r="50" spans="1:8" s="26" customFormat="1" ht="13.5" customHeight="1">
      <c r="A50" s="52"/>
      <c r="B50" s="53"/>
      <c r="C50" s="54" t="s">
        <v>51</v>
      </c>
      <c r="D50" s="70">
        <f>D36+D41+D45+D48+D49</f>
        <v>197</v>
      </c>
      <c r="E50" s="70">
        <f>E36+E41+E45</f>
        <v>59</v>
      </c>
      <c r="F50" s="70">
        <f>F36+F41+F45</f>
        <v>46</v>
      </c>
      <c r="G50" s="70">
        <f>G36+G41+G45</f>
        <v>15</v>
      </c>
      <c r="H50" s="70">
        <f>H36+H41+H45+H48+H49</f>
        <v>30</v>
      </c>
    </row>
    <row r="51" spans="1:8" s="71" customFormat="1" ht="13.5" customHeight="1">
      <c r="A51" s="69"/>
      <c r="B51" s="31"/>
      <c r="C51" s="42"/>
      <c r="D51" s="43"/>
      <c r="E51" s="43"/>
      <c r="F51" s="43"/>
      <c r="G51" s="43"/>
      <c r="H51" s="43"/>
    </row>
    <row r="52" spans="1:8" s="71" customFormat="1" ht="13.5" customHeight="1">
      <c r="A52" s="69"/>
      <c r="B52" s="31"/>
      <c r="C52" s="42"/>
      <c r="D52" s="43"/>
      <c r="E52" s="43"/>
      <c r="F52" s="43"/>
      <c r="G52" s="43"/>
      <c r="H52" s="43"/>
    </row>
    <row r="53" spans="1:8" s="26" customFormat="1" ht="13.5" customHeight="1">
      <c r="A53" s="72"/>
      <c r="B53" s="73" t="s">
        <v>54</v>
      </c>
      <c r="C53" s="74"/>
      <c r="D53" s="75">
        <f>D34+D50</f>
        <v>500</v>
      </c>
      <c r="E53" s="70">
        <f>E34+E50</f>
        <v>211</v>
      </c>
      <c r="F53" s="70">
        <f>F34+F50</f>
        <v>179</v>
      </c>
      <c r="G53" s="70">
        <f>G34+G50</f>
        <v>36</v>
      </c>
      <c r="H53" s="70">
        <f>H34+H50</f>
        <v>60</v>
      </c>
    </row>
  </sheetData>
  <sheetProtection/>
  <mergeCells count="3">
    <mergeCell ref="A36:A50"/>
    <mergeCell ref="B53:C53"/>
    <mergeCell ref="A11:A34"/>
  </mergeCells>
  <printOptions/>
  <pageMargins left="0.42" right="0.33" top="0.71" bottom="0.73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2013-06-09T21:20:42Z</dcterms:created>
  <dcterms:modified xsi:type="dcterms:W3CDTF">2013-06-09T21:21:32Z</dcterms:modified>
  <cp:category/>
  <cp:version/>
  <cp:contentType/>
  <cp:contentStatus/>
</cp:coreProperties>
</file>